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ESTRE  2022 TITULO V - -\FINANCIERO -PRESUPUESTAL\"/>
    </mc:Choice>
  </mc:AlternateContent>
  <bookViews>
    <workbookView xWindow="-120" yWindow="-120" windowWidth="20736" windowHeight="11160" tabRatio="885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H13" i="4" s="1"/>
  <c r="G40" i="4"/>
  <c r="F40" i="4"/>
  <c r="D40" i="4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C40" i="4"/>
  <c r="G26" i="4"/>
  <c r="F26" i="4"/>
  <c r="E25" i="4"/>
  <c r="H25" i="4" s="1"/>
  <c r="E24" i="4"/>
  <c r="H24" i="4" s="1"/>
  <c r="E23" i="4"/>
  <c r="H23" i="4" s="1"/>
  <c r="E22" i="4"/>
  <c r="H22" i="4" s="1"/>
  <c r="D26" i="4"/>
  <c r="C26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5" i="4"/>
  <c r="F15" i="4"/>
  <c r="D15" i="4"/>
  <c r="C15" i="4"/>
  <c r="H26" i="4" l="1"/>
  <c r="H40" i="4"/>
  <c r="E26" i="4"/>
  <c r="E40" i="4"/>
  <c r="H15" i="4"/>
  <c r="E15" i="4"/>
</calcChain>
</file>

<file path=xl/sharedStrings.xml><?xml version="1.0" encoding="utf-8"?>
<sst xmlns="http://schemas.openxmlformats.org/spreadsheetml/2006/main" count="56" uniqueCount="34">
  <si>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</si>
  <si>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</si>
  <si>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</si>
  <si>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</si>
  <si>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</si>
  <si>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</si>
  <si>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</si>
  <si>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</si>
  <si>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</si>
  <si>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</si>
  <si>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</si>
  <si>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</si>
  <si>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</si>
  <si>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</si>
  <si>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</si>
  <si>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</si>
  <si>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</si>
  <si>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</si>
  <si>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</si>
  <si>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</si>
  <si>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</si>
  <si>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</si>
  <si>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</si>
  <si>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31120-0101 H. CONSEJO DIRECTIVO</t>
  </si>
  <si>
    <t>31120-0102 AREA COMERCIAL</t>
  </si>
  <si>
    <t>31120-0104 COORDINACIÓN DE CONTABILIDAD</t>
  </si>
  <si>
    <t>31120-0105 COORDINACIÓN TECNICA</t>
  </si>
  <si>
    <t>31120-0106 OPERACIÓN Y MANTENIMIENTO</t>
  </si>
  <si>
    <t>31120-0107 COORDINACIÓN PLANTA DE TRATAM</t>
  </si>
  <si>
    <t>31120-0110 GESTION SOCIAL</t>
  </si>
  <si>
    <t>31120-0111 ATENCIÓN A COMITÉS RURALES</t>
  </si>
  <si>
    <t>Junta Municipal de Agua Potable y Alcantarillado de San Felipe, Gto.
Estado Analítico del Ejercicio del Presupuesto de Egresos
Clasificación Administrativa
Del 01 de Enero al 31 de Diciembre de 2022</t>
  </si>
  <si>
    <t>Junta Municipal de Agua Potable y Alcantarillado de San Felipe, Gto.
Estado Analítico del Ejercicio del Presupuesto de Egresos
Clasificación Administrativa (Poderes)
Del 01 de Enero al 31 de Diciembre de 2022</t>
  </si>
  <si>
    <t>Junta Municipal de Agua Potable y Alcantarillado de San Felipe, Gto.
Estado Analítico del Ejercicio del Presupuesto de Egresos
Clasificación Administrativa (Sector Paraestatal)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</si>
</sst>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/>
      <protection locked="0"/>
    </xf>
    <xf numFmtId="4" fontId="6" fillId="0" borderId="7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topLeftCell="A16" workbookViewId="0">
      <selection activeCell="A2" sqref="A2:B4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14" t="s">
        <v>31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11</v>
      </c>
      <c r="B2" s="20"/>
      <c r="C2" s="14" t="s">
        <v>17</v>
      </c>
      <c r="D2" s="15"/>
      <c r="E2" s="15"/>
      <c r="F2" s="15"/>
      <c r="G2" s="16"/>
      <c r="H2" s="17" t="s">
        <v>16</v>
      </c>
    </row>
    <row r="3" spans="1:8" ht="24.9" customHeight="1" x14ac:dyDescent="0.2">
      <c r="A3" s="21"/>
      <c r="B3" s="22"/>
      <c r="C3" s="3" t="s">
        <v>12</v>
      </c>
      <c r="D3" s="3" t="s">
        <v>18</v>
      </c>
      <c r="E3" s="3" t="s">
        <v>13</v>
      </c>
      <c r="F3" s="3" t="s">
        <v>14</v>
      </c>
      <c r="G3" s="3" t="s">
        <v>15</v>
      </c>
      <c r="H3" s="18"/>
    </row>
    <row r="4" spans="1:8" x14ac:dyDescent="0.2">
      <c r="A4" s="23"/>
      <c r="B4" s="24"/>
      <c r="C4" s="4">
        <v>1</v>
      </c>
      <c r="D4" s="4">
        <v>2</v>
      </c>
      <c r="E4" s="4" t="s">
        <v>19</v>
      </c>
      <c r="F4" s="4">
        <v>4</v>
      </c>
      <c r="G4" s="4">
        <v>5</v>
      </c>
      <c r="H4" s="4" t="s">
        <v>20</v>
      </c>
    </row>
    <row r="5" spans="1:8" x14ac:dyDescent="0.2">
      <c r="A5" s="9"/>
      <c r="B5" s="7"/>
      <c r="C5" s="11"/>
      <c r="D5" s="11"/>
      <c r="E5" s="11"/>
      <c r="F5" s="11"/>
      <c r="G5" s="11"/>
      <c r="H5" s="11"/>
    </row>
    <row r="6" spans="1:8" x14ac:dyDescent="0.2">
      <c r="A6" s="2"/>
      <c r="B6" s="6" t="s">
        <v>23</v>
      </c>
      <c r="C6" s="5">
        <v>3788679.71</v>
      </c>
      <c r="D6" s="5">
        <v>323357.44</v>
      </c>
      <c r="E6" s="5">
        <f>C6+D6</f>
        <v>4112037.15</v>
      </c>
      <c r="F6" s="5">
        <v>2585558.39</v>
      </c>
      <c r="G6" s="5">
        <v>2579669.6</v>
      </c>
      <c r="H6" s="5">
        <f>E6-F6</f>
        <v>1526478.7599999998</v>
      </c>
    </row>
    <row r="7" spans="1:8" x14ac:dyDescent="0.2">
      <c r="A7" s="2"/>
      <c r="B7" s="6" t="s">
        <v>24</v>
      </c>
      <c r="C7" s="5">
        <v>4061039.76</v>
      </c>
      <c r="D7" s="5">
        <v>1287971.04</v>
      </c>
      <c r="E7" s="5">
        <f t="shared" ref="E7:E12" si="0">C7+D7</f>
        <v>5349010.8</v>
      </c>
      <c r="F7" s="5">
        <v>4042001.07</v>
      </c>
      <c r="G7" s="5">
        <v>4040895.76</v>
      </c>
      <c r="H7" s="5">
        <f t="shared" ref="H7:H12" si="1">E7-F7</f>
        <v>1307009.73</v>
      </c>
    </row>
    <row r="8" spans="1:8" x14ac:dyDescent="0.2">
      <c r="A8" s="2"/>
      <c r="B8" s="6" t="s">
        <v>25</v>
      </c>
      <c r="C8" s="5">
        <v>2019319.06</v>
      </c>
      <c r="D8" s="5">
        <v>86980</v>
      </c>
      <c r="E8" s="5">
        <f t="shared" si="0"/>
        <v>2106299.06</v>
      </c>
      <c r="F8" s="5">
        <v>1726294.92</v>
      </c>
      <c r="G8" s="5">
        <v>1726089.3</v>
      </c>
      <c r="H8" s="5">
        <f t="shared" si="1"/>
        <v>380004.14000000013</v>
      </c>
    </row>
    <row r="9" spans="1:8" x14ac:dyDescent="0.2">
      <c r="A9" s="2"/>
      <c r="B9" s="6" t="s">
        <v>26</v>
      </c>
      <c r="C9" s="5">
        <v>22008593.559999999</v>
      </c>
      <c r="D9" s="5">
        <v>25806895.73</v>
      </c>
      <c r="E9" s="5">
        <f t="shared" si="0"/>
        <v>47815489.289999999</v>
      </c>
      <c r="F9" s="5">
        <v>23803379.93</v>
      </c>
      <c r="G9" s="5">
        <v>23248788.809999999</v>
      </c>
      <c r="H9" s="5">
        <f t="shared" si="1"/>
        <v>24012109.359999999</v>
      </c>
    </row>
    <row r="10" spans="1:8" x14ac:dyDescent="0.2">
      <c r="A10" s="2"/>
      <c r="B10" s="6" t="s">
        <v>27</v>
      </c>
      <c r="C10" s="5">
        <v>6423544.8099999996</v>
      </c>
      <c r="D10" s="5">
        <v>394600</v>
      </c>
      <c r="E10" s="5">
        <f t="shared" si="0"/>
        <v>6818144.8099999996</v>
      </c>
      <c r="F10" s="5">
        <v>5812090.3899999997</v>
      </c>
      <c r="G10" s="5">
        <v>5811005.6299999999</v>
      </c>
      <c r="H10" s="5">
        <f t="shared" si="1"/>
        <v>1006054.4199999999</v>
      </c>
    </row>
    <row r="11" spans="1:8" x14ac:dyDescent="0.2">
      <c r="A11" s="2"/>
      <c r="B11" s="6" t="s">
        <v>28</v>
      </c>
      <c r="C11" s="5">
        <v>4615023.6500000004</v>
      </c>
      <c r="D11" s="5">
        <v>-144212.28</v>
      </c>
      <c r="E11" s="5">
        <f t="shared" si="0"/>
        <v>4470811.37</v>
      </c>
      <c r="F11" s="5">
        <v>3202649.77</v>
      </c>
      <c r="G11" s="5">
        <v>3144125.6</v>
      </c>
      <c r="H11" s="5">
        <f t="shared" si="1"/>
        <v>1268161.6000000001</v>
      </c>
    </row>
    <row r="12" spans="1:8" x14ac:dyDescent="0.2">
      <c r="A12" s="2"/>
      <c r="B12" s="6" t="s">
        <v>29</v>
      </c>
      <c r="C12" s="5">
        <v>1393603.01</v>
      </c>
      <c r="D12" s="5">
        <v>-225600</v>
      </c>
      <c r="E12" s="5">
        <f t="shared" si="0"/>
        <v>1168003.01</v>
      </c>
      <c r="F12" s="5">
        <v>768984.4</v>
      </c>
      <c r="G12" s="5">
        <v>768657.43</v>
      </c>
      <c r="H12" s="5">
        <f t="shared" si="1"/>
        <v>399018.61</v>
      </c>
    </row>
    <row r="13" spans="1:8" x14ac:dyDescent="0.2">
      <c r="A13" s="2"/>
      <c r="B13" s="6" t="s">
        <v>30</v>
      </c>
      <c r="C13" s="5">
        <v>681508.27</v>
      </c>
      <c r="D13" s="5">
        <v>30080</v>
      </c>
      <c r="E13" s="5">
        <f t="shared" ref="E13" si="2">C13+D13</f>
        <v>711588.27</v>
      </c>
      <c r="F13" s="5">
        <v>404788.66</v>
      </c>
      <c r="G13" s="5">
        <v>404461.69</v>
      </c>
      <c r="H13" s="5">
        <f t="shared" ref="H13" si="3">E13-F13</f>
        <v>306799.61000000004</v>
      </c>
    </row>
    <row r="14" spans="1:8" x14ac:dyDescent="0.2">
      <c r="A14" s="2"/>
      <c r="B14" s="6"/>
      <c r="C14" s="5"/>
      <c r="D14" s="5"/>
      <c r="E14" s="5"/>
      <c r="F14" s="5"/>
      <c r="G14" s="5"/>
      <c r="H14" s="5"/>
    </row>
    <row r="15" spans="1:8" x14ac:dyDescent="0.2">
      <c r="A15" s="8"/>
      <c r="B15" s="12" t="s">
        <v>10</v>
      </c>
      <c r="C15" s="13">
        <f t="shared" ref="C15:H15" si="4">SUM(C6:C14)</f>
        <v>44991311.829999998</v>
      </c>
      <c r="D15" s="13">
        <f t="shared" si="4"/>
        <v>27560071.93</v>
      </c>
      <c r="E15" s="13">
        <f t="shared" si="4"/>
        <v>72551383.760000005</v>
      </c>
      <c r="F15" s="13">
        <f t="shared" si="4"/>
        <v>42345747.529999994</v>
      </c>
      <c r="G15" s="13">
        <f t="shared" si="4"/>
        <v>41723693.82</v>
      </c>
      <c r="H15" s="13">
        <f t="shared" si="4"/>
        <v>30205636.229999997</v>
      </c>
    </row>
    <row r="18" spans="1:8" ht="45" customHeight="1" x14ac:dyDescent="0.2">
      <c r="A18" s="14" t="s">
        <v>32</v>
      </c>
      <c r="B18" s="15"/>
      <c r="C18" s="15"/>
      <c r="D18" s="15"/>
      <c r="E18" s="15"/>
      <c r="F18" s="15"/>
      <c r="G18" s="15"/>
      <c r="H18" s="16"/>
    </row>
    <row r="19" spans="1:8" x14ac:dyDescent="0.2">
      <c r="A19" s="19" t="s">
        <v>11</v>
      </c>
      <c r="B19" s="20"/>
      <c r="C19" s="14" t="s">
        <v>17</v>
      </c>
      <c r="D19" s="15"/>
      <c r="E19" s="15"/>
      <c r="F19" s="15"/>
      <c r="G19" s="16"/>
      <c r="H19" s="17" t="s">
        <v>16</v>
      </c>
    </row>
    <row r="20" spans="1:8" ht="20.399999999999999" x14ac:dyDescent="0.2">
      <c r="A20" s="21"/>
      <c r="B20" s="22"/>
      <c r="C20" s="3" t="s">
        <v>12</v>
      </c>
      <c r="D20" s="3" t="s">
        <v>18</v>
      </c>
      <c r="E20" s="3" t="s">
        <v>13</v>
      </c>
      <c r="F20" s="3" t="s">
        <v>14</v>
      </c>
      <c r="G20" s="3" t="s">
        <v>15</v>
      </c>
      <c r="H20" s="18"/>
    </row>
    <row r="21" spans="1:8" x14ac:dyDescent="0.2">
      <c r="A21" s="23"/>
      <c r="B21" s="24"/>
      <c r="C21" s="4">
        <v>1</v>
      </c>
      <c r="D21" s="4">
        <v>2</v>
      </c>
      <c r="E21" s="4" t="s">
        <v>19</v>
      </c>
      <c r="F21" s="4">
        <v>4</v>
      </c>
      <c r="G21" s="4">
        <v>5</v>
      </c>
      <c r="H21" s="4" t="s">
        <v>20</v>
      </c>
    </row>
    <row r="22" spans="1:8" x14ac:dyDescent="0.2">
      <c r="A22" s="2"/>
      <c r="B22" s="1" t="s">
        <v>0</v>
      </c>
      <c r="C22" s="5">
        <v>0</v>
      </c>
      <c r="D22" s="5">
        <v>0</v>
      </c>
      <c r="E22" s="5">
        <f>C22+D22</f>
        <v>0</v>
      </c>
      <c r="F22" s="5">
        <v>0</v>
      </c>
      <c r="G22" s="5">
        <v>0</v>
      </c>
      <c r="H22" s="5">
        <f>E22-F22</f>
        <v>0</v>
      </c>
    </row>
    <row r="23" spans="1:8" x14ac:dyDescent="0.2">
      <c r="A23" s="2"/>
      <c r="B23" s="1" t="s">
        <v>1</v>
      </c>
      <c r="C23" s="5">
        <v>0</v>
      </c>
      <c r="D23" s="5">
        <v>0</v>
      </c>
      <c r="E23" s="5">
        <f t="shared" ref="E23:E25" si="5">C23+D23</f>
        <v>0</v>
      </c>
      <c r="F23" s="5">
        <v>0</v>
      </c>
      <c r="G23" s="5">
        <v>0</v>
      </c>
      <c r="H23" s="5">
        <f t="shared" ref="H23:H25" si="6">E23-F23</f>
        <v>0</v>
      </c>
    </row>
    <row r="24" spans="1:8" x14ac:dyDescent="0.2">
      <c r="A24" s="2"/>
      <c r="B24" s="1" t="s">
        <v>2</v>
      </c>
      <c r="C24" s="5">
        <v>0</v>
      </c>
      <c r="D24" s="5">
        <v>0</v>
      </c>
      <c r="E24" s="5">
        <f t="shared" si="5"/>
        <v>0</v>
      </c>
      <c r="F24" s="5">
        <v>0</v>
      </c>
      <c r="G24" s="5">
        <v>0</v>
      </c>
      <c r="H24" s="5">
        <f t="shared" si="6"/>
        <v>0</v>
      </c>
    </row>
    <row r="25" spans="1:8" x14ac:dyDescent="0.2">
      <c r="A25" s="2"/>
      <c r="B25" s="1" t="s">
        <v>22</v>
      </c>
      <c r="C25" s="5">
        <v>0</v>
      </c>
      <c r="D25" s="5">
        <v>0</v>
      </c>
      <c r="E25" s="5">
        <f t="shared" si="5"/>
        <v>0</v>
      </c>
      <c r="F25" s="5">
        <v>0</v>
      </c>
      <c r="G25" s="5">
        <v>0</v>
      </c>
      <c r="H25" s="5">
        <f t="shared" si="6"/>
        <v>0</v>
      </c>
    </row>
    <row r="26" spans="1:8" x14ac:dyDescent="0.2">
      <c r="A26" s="8"/>
      <c r="B26" s="12" t="s">
        <v>10</v>
      </c>
      <c r="C26" s="13">
        <f t="shared" ref="C26:H26" si="7">SUM(C22:C25)</f>
        <v>0</v>
      </c>
      <c r="D26" s="13">
        <f t="shared" si="7"/>
        <v>0</v>
      </c>
      <c r="E26" s="13">
        <f t="shared" si="7"/>
        <v>0</v>
      </c>
      <c r="F26" s="13">
        <f t="shared" si="7"/>
        <v>0</v>
      </c>
      <c r="G26" s="13">
        <f t="shared" si="7"/>
        <v>0</v>
      </c>
      <c r="H26" s="13">
        <f t="shared" si="7"/>
        <v>0</v>
      </c>
    </row>
    <row r="29" spans="1:8" ht="45" customHeight="1" x14ac:dyDescent="0.2">
      <c r="A29" s="14" t="s">
        <v>33</v>
      </c>
      <c r="B29" s="15"/>
      <c r="C29" s="15"/>
      <c r="D29" s="15"/>
      <c r="E29" s="15"/>
      <c r="F29" s="15"/>
      <c r="G29" s="15"/>
      <c r="H29" s="16"/>
    </row>
    <row r="30" spans="1:8" x14ac:dyDescent="0.2">
      <c r="A30" s="19" t="s">
        <v>11</v>
      </c>
      <c r="B30" s="20"/>
      <c r="C30" s="14" t="s">
        <v>17</v>
      </c>
      <c r="D30" s="15"/>
      <c r="E30" s="15"/>
      <c r="F30" s="15"/>
      <c r="G30" s="16"/>
      <c r="H30" s="17" t="s">
        <v>16</v>
      </c>
    </row>
    <row r="31" spans="1:8" ht="20.399999999999999" x14ac:dyDescent="0.2">
      <c r="A31" s="21"/>
      <c r="B31" s="22"/>
      <c r="C31" s="3" t="s">
        <v>12</v>
      </c>
      <c r="D31" s="3" t="s">
        <v>18</v>
      </c>
      <c r="E31" s="3" t="s">
        <v>13</v>
      </c>
      <c r="F31" s="3" t="s">
        <v>14</v>
      </c>
      <c r="G31" s="3" t="s">
        <v>15</v>
      </c>
      <c r="H31" s="18"/>
    </row>
    <row r="32" spans="1:8" x14ac:dyDescent="0.2">
      <c r="A32" s="23"/>
      <c r="B32" s="24"/>
      <c r="C32" s="4">
        <v>1</v>
      </c>
      <c r="D32" s="4">
        <v>2</v>
      </c>
      <c r="E32" s="4" t="s">
        <v>19</v>
      </c>
      <c r="F32" s="4">
        <v>4</v>
      </c>
      <c r="G32" s="4">
        <v>5</v>
      </c>
      <c r="H32" s="4" t="s">
        <v>20</v>
      </c>
    </row>
    <row r="33" spans="1:8" x14ac:dyDescent="0.2">
      <c r="A33" s="2"/>
      <c r="B33" s="10" t="s">
        <v>4</v>
      </c>
      <c r="C33" s="5">
        <v>44991311.829999998</v>
      </c>
      <c r="D33" s="5">
        <v>27560071.93</v>
      </c>
      <c r="E33" s="5">
        <f t="shared" ref="E33:E39" si="8">C33+D33</f>
        <v>72551383.75999999</v>
      </c>
      <c r="F33" s="5">
        <v>42345747.530000001</v>
      </c>
      <c r="G33" s="5">
        <v>41723693.82</v>
      </c>
      <c r="H33" s="5">
        <f t="shared" ref="H33:H39" si="9">E33-F33</f>
        <v>30205636.229999989</v>
      </c>
    </row>
    <row r="34" spans="1:8" x14ac:dyDescent="0.2">
      <c r="A34" s="2"/>
      <c r="B34" s="10" t="s">
        <v>3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9"/>
        <v>0</v>
      </c>
    </row>
    <row r="35" spans="1:8" x14ac:dyDescent="0.2">
      <c r="A35" s="2"/>
      <c r="B35" s="10" t="s">
        <v>5</v>
      </c>
      <c r="C35" s="5">
        <v>0</v>
      </c>
      <c r="D35" s="5">
        <v>0</v>
      </c>
      <c r="E35" s="5">
        <f t="shared" si="8"/>
        <v>0</v>
      </c>
      <c r="F35" s="5">
        <v>0</v>
      </c>
      <c r="G35" s="5">
        <v>0</v>
      </c>
      <c r="H35" s="5">
        <f t="shared" si="9"/>
        <v>0</v>
      </c>
    </row>
    <row r="36" spans="1:8" x14ac:dyDescent="0.2">
      <c r="A36" s="2"/>
      <c r="B36" s="10" t="s">
        <v>7</v>
      </c>
      <c r="C36" s="5">
        <v>0</v>
      </c>
      <c r="D36" s="5">
        <v>0</v>
      </c>
      <c r="E36" s="5">
        <f t="shared" si="8"/>
        <v>0</v>
      </c>
      <c r="F36" s="5">
        <v>0</v>
      </c>
      <c r="G36" s="5">
        <v>0</v>
      </c>
      <c r="H36" s="5">
        <f t="shared" si="9"/>
        <v>0</v>
      </c>
    </row>
    <row r="37" spans="1:8" ht="11.25" customHeight="1" x14ac:dyDescent="0.2">
      <c r="A37" s="2"/>
      <c r="B37" s="10" t="s">
        <v>8</v>
      </c>
      <c r="C37" s="5">
        <v>0</v>
      </c>
      <c r="D37" s="5">
        <v>0</v>
      </c>
      <c r="E37" s="5">
        <f t="shared" si="8"/>
        <v>0</v>
      </c>
      <c r="F37" s="5">
        <v>0</v>
      </c>
      <c r="G37" s="5">
        <v>0</v>
      </c>
      <c r="H37" s="5">
        <f t="shared" si="9"/>
        <v>0</v>
      </c>
    </row>
    <row r="38" spans="1:8" x14ac:dyDescent="0.2">
      <c r="A38" s="2"/>
      <c r="B38" s="10" t="s">
        <v>9</v>
      </c>
      <c r="C38" s="5">
        <v>0</v>
      </c>
      <c r="D38" s="5">
        <v>0</v>
      </c>
      <c r="E38" s="5">
        <f t="shared" si="8"/>
        <v>0</v>
      </c>
      <c r="F38" s="5">
        <v>0</v>
      </c>
      <c r="G38" s="5">
        <v>0</v>
      </c>
      <c r="H38" s="5">
        <f t="shared" si="9"/>
        <v>0</v>
      </c>
    </row>
    <row r="39" spans="1:8" x14ac:dyDescent="0.2">
      <c r="A39" s="2"/>
      <c r="B39" s="10" t="s">
        <v>6</v>
      </c>
      <c r="C39" s="5">
        <v>0</v>
      </c>
      <c r="D39" s="5">
        <v>0</v>
      </c>
      <c r="E39" s="5">
        <f t="shared" si="8"/>
        <v>0</v>
      </c>
      <c r="F39" s="5">
        <v>0</v>
      </c>
      <c r="G39" s="5">
        <v>0</v>
      </c>
      <c r="H39" s="5">
        <f t="shared" si="9"/>
        <v>0</v>
      </c>
    </row>
    <row r="40" spans="1:8" x14ac:dyDescent="0.2">
      <c r="A40" s="8"/>
      <c r="B40" s="12" t="s">
        <v>10</v>
      </c>
      <c r="C40" s="13">
        <f t="shared" ref="C40:H40" si="10">SUM(C33:C39)</f>
        <v>44991311.829999998</v>
      </c>
      <c r="D40" s="13">
        <f t="shared" si="10"/>
        <v>27560071.93</v>
      </c>
      <c r="E40" s="13">
        <f t="shared" si="10"/>
        <v>72551383.75999999</v>
      </c>
      <c r="F40" s="13">
        <f t="shared" si="10"/>
        <v>42345747.530000001</v>
      </c>
      <c r="G40" s="13">
        <f t="shared" si="10"/>
        <v>41723693.82</v>
      </c>
      <c r="H40" s="13">
        <f t="shared" si="10"/>
        <v>30205636.229999989</v>
      </c>
    </row>
    <row r="42" spans="1:8" x14ac:dyDescent="0.2">
      <c r="A42" s="1" t="s">
        <v>21</v>
      </c>
    </row>
  </sheetData>
  <sheetProtection formatCells="0" formatColumns="0" formatRows="0" insertRows="0" deleteRows="0" autoFilter="0"/>
  <mergeCells count="12">
    <mergeCell ref="A29:H29"/>
    <mergeCell ref="A30:B32"/>
    <mergeCell ref="C30:G30"/>
    <mergeCell ref="H30:H31"/>
    <mergeCell ref="C19:G19"/>
    <mergeCell ref="H19:H20"/>
    <mergeCell ref="A1:H1"/>
    <mergeCell ref="A2:B4"/>
    <mergeCell ref="A18:H18"/>
    <mergeCell ref="A19:B21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2023-02-01T18:57:26Z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